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740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" i="1" l="1"/>
  <c r="D12" i="1" l="1"/>
  <c r="D8" i="1"/>
  <c r="D45" i="1" l="1"/>
  <c r="C45" i="1"/>
  <c r="B45" i="1"/>
  <c r="D39" i="1"/>
  <c r="C39" i="1"/>
  <c r="B39" i="1"/>
  <c r="D36" i="1"/>
  <c r="C36" i="1"/>
  <c r="B36" i="1"/>
  <c r="D46" i="1"/>
  <c r="C46" i="1"/>
  <c r="B46" i="1"/>
  <c r="D37" i="1"/>
  <c r="C29" i="1"/>
  <c r="B37" i="1"/>
  <c r="D29" i="1"/>
  <c r="B29" i="1"/>
  <c r="D26" i="1"/>
  <c r="C26" i="1"/>
  <c r="B26" i="1"/>
  <c r="C21" i="1"/>
  <c r="D21" i="1"/>
  <c r="B21" i="1"/>
  <c r="D48" i="1"/>
  <c r="C48" i="1"/>
  <c r="B48" i="1"/>
  <c r="D14" i="1"/>
  <c r="C14" i="1"/>
  <c r="B14" i="1"/>
  <c r="D47" i="1"/>
  <c r="C47" i="1"/>
  <c r="B47" i="1"/>
  <c r="D38" i="1"/>
  <c r="C38" i="1"/>
  <c r="B38" i="1"/>
  <c r="D11" i="1"/>
  <c r="C11" i="1"/>
  <c r="B11" i="1"/>
  <c r="D43" i="1"/>
  <c r="C43" i="1"/>
  <c r="B43" i="1"/>
  <c r="D34" i="1"/>
  <c r="C34" i="1"/>
  <c r="D7" i="1"/>
  <c r="C7" i="1"/>
  <c r="B7" i="1"/>
  <c r="C5" i="1"/>
  <c r="B5" i="1"/>
  <c r="C17" i="1" l="1"/>
  <c r="C18" i="1" s="1"/>
  <c r="C19" i="1" s="1"/>
  <c r="C24" i="1" s="1"/>
  <c r="B17" i="1"/>
  <c r="B18" i="1" s="1"/>
  <c r="B19" i="1" s="1"/>
  <c r="B24" i="1" s="1"/>
  <c r="D32" i="1"/>
  <c r="D17" i="1"/>
  <c r="D18" i="1" s="1"/>
  <c r="D19" i="1" s="1"/>
  <c r="D24" i="1" s="1"/>
  <c r="B32" i="1"/>
  <c r="C32" i="1"/>
  <c r="C35" i="1"/>
  <c r="C40" i="1" s="1"/>
  <c r="C41" i="1" s="1"/>
  <c r="C37" i="1"/>
  <c r="C44" i="1"/>
  <c r="C49" i="1" s="1"/>
  <c r="C50" i="1" s="1"/>
  <c r="B35" i="1"/>
  <c r="B40" i="1" s="1"/>
  <c r="B41" i="1" s="1"/>
  <c r="D35" i="1"/>
  <c r="D40" i="1" s="1"/>
  <c r="D41" i="1" s="1"/>
  <c r="B44" i="1"/>
  <c r="B49" i="1" s="1"/>
  <c r="B50" i="1" s="1"/>
  <c r="D44" i="1"/>
  <c r="D49" i="1" s="1"/>
  <c r="D50" i="1" s="1"/>
</calcChain>
</file>

<file path=xl/comments1.xml><?xml version="1.0" encoding="utf-8"?>
<comments xmlns="http://schemas.openxmlformats.org/spreadsheetml/2006/main">
  <authors>
    <author>Luffi</author>
  </authors>
  <commentList>
    <comment ref="B8" authorId="0">
      <text>
        <r>
          <rPr>
            <b/>
            <sz val="9"/>
            <color indexed="81"/>
            <rFont val="Tahoma"/>
            <family val="2"/>
          </rPr>
          <t>Luffi:</t>
        </r>
        <r>
          <rPr>
            <sz val="9"/>
            <color indexed="81"/>
            <rFont val="Tahoma"/>
            <family val="2"/>
          </rPr>
          <t xml:space="preserve">
6110.- Remanentes
8200.- Aportaciones
8300.- Convenios
7000.- Paramunicipales ???</t>
        </r>
      </text>
    </comment>
    <comment ref="C8" authorId="0">
      <text>
        <r>
          <rPr>
            <b/>
            <sz val="9"/>
            <color indexed="81"/>
            <rFont val="Tahoma"/>
            <family val="2"/>
          </rPr>
          <t>Luffi:</t>
        </r>
        <r>
          <rPr>
            <sz val="9"/>
            <color indexed="81"/>
            <rFont val="Tahoma"/>
            <family val="2"/>
          </rPr>
          <t xml:space="preserve">
6110.- Remanentes
8200.- Aportaciones
8300.- Convenios
7000.- Paramunicipales ???</t>
        </r>
      </text>
    </comment>
    <comment ref="D8" authorId="0">
      <text>
        <r>
          <rPr>
            <b/>
            <sz val="9"/>
            <color indexed="81"/>
            <rFont val="Tahoma"/>
            <family val="2"/>
          </rPr>
          <t>Luffi:</t>
        </r>
        <r>
          <rPr>
            <sz val="9"/>
            <color indexed="81"/>
            <rFont val="Tahoma"/>
            <family val="2"/>
          </rPr>
          <t xml:space="preserve">
6110.- Remanentes
8200.- Aportaciones
8300.- Convenios
7000.- Paramunicipales ???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>Luffi:</t>
        </r>
        <r>
          <rPr>
            <sz val="9"/>
            <color indexed="81"/>
            <rFont val="Tahoma"/>
            <family val="2"/>
          </rPr>
          <t xml:space="preserve">
-Amortizacion de deuda
-Adefas
-Fortamun
-6000
+ fmd $xxxx</t>
        </r>
      </text>
    </comment>
    <comment ref="C12" authorId="0">
      <text>
        <r>
          <rPr>
            <b/>
            <sz val="9"/>
            <color indexed="81"/>
            <rFont val="Tahoma"/>
            <family val="2"/>
          </rPr>
          <t>Luffi:</t>
        </r>
        <r>
          <rPr>
            <sz val="9"/>
            <color indexed="81"/>
            <rFont val="Tahoma"/>
            <family val="2"/>
          </rPr>
          <t xml:space="preserve">
-Amortizacion de deuda
-Adefas
-Fortamun
-6000
+ fmd $xxxx</t>
        </r>
      </text>
    </comment>
    <comment ref="D12" authorId="0">
      <text>
        <r>
          <rPr>
            <b/>
            <sz val="9"/>
            <color indexed="81"/>
            <rFont val="Tahoma"/>
            <family val="2"/>
          </rPr>
          <t>Luffi:</t>
        </r>
        <r>
          <rPr>
            <sz val="9"/>
            <color indexed="81"/>
            <rFont val="Tahoma"/>
            <family val="2"/>
          </rPr>
          <t xml:space="preserve">
-Amortizacion de deuda
-Adefas
-Fortamun
-6000
+ fmd $xxxx</t>
        </r>
      </text>
    </comment>
  </commentList>
</comments>
</file>

<file path=xl/sharedStrings.xml><?xml version="1.0" encoding="utf-8"?>
<sst xmlns="http://schemas.openxmlformats.org/spreadsheetml/2006/main" count="64" uniqueCount="39">
  <si>
    <t>BALANCE PRESUPUESTARIO</t>
  </si>
  <si>
    <t>Concepto ( c )</t>
  </si>
  <si>
    <t>Estimado / Aprobado (d)</t>
  </si>
  <si>
    <t>Devengado</t>
  </si>
  <si>
    <t>Recaudado / Pagado</t>
  </si>
  <si>
    <t>A. Ingresos Totales (A=A1+A2+A3)</t>
  </si>
  <si>
    <t>A1. Ingresos de Libre Disposición</t>
  </si>
  <si>
    <t>A2. Transferencias Federales Etiquetadas</t>
  </si>
  <si>
    <t>A3. Financiamiento Neto</t>
  </si>
  <si>
    <t>B. Egresos Presupuestarios 1 (B=B1+B2)</t>
  </si>
  <si>
    <t>B1. Gasto No Etiquetado (sin incluir Amortización de la Deuda Pública)</t>
  </si>
  <si>
    <t>B2. Gasto Etiquetado (sin incluir Amortización de la Deuda Pública)</t>
  </si>
  <si>
    <t>C. Remanentes del Ejercicio Anterior (C=C1+C2)</t>
  </si>
  <si>
    <t>C1. Remanentes de Ingreso de Libre Disposición aplicados en el periodo</t>
  </si>
  <si>
    <t>C2. Remanentes de transferencias Federales Etiquetadas aplicados en el periodo</t>
  </si>
  <si>
    <t>I. Balance Presupuestario (I=A-B+C)</t>
  </si>
  <si>
    <t>II. Balance Presupuestario sin Financiamiento Neto (II=I-A3)</t>
  </si>
  <si>
    <t>III. Balance Presupuestario sin Financiamiento Neto y sin Remanentes del Ejercicio Anterior (III=II-C)</t>
  </si>
  <si>
    <t>Concepto</t>
  </si>
  <si>
    <t>E. Intereses, Comisiones y Gastos de la Deuda (E=E1+E2)</t>
  </si>
  <si>
    <t>E1. Intereses, Comisiones y Gastos de la Deuda con Gasto No Etiquetado</t>
  </si>
  <si>
    <t>E2. Intereses, Comisiones y Gastos de la Deuda con Gasto Etiquetado</t>
  </si>
  <si>
    <t>IV. Balance Primario (IV=III+E)</t>
  </si>
  <si>
    <t>F. Financiamiento (F=F1+F2)</t>
  </si>
  <si>
    <t xml:space="preserve">F1. Financiamiento con Fuente de Pago de Ingresos de Libre Disposición </t>
  </si>
  <si>
    <t>F2. Financiamiento con Fuente de Pago de Transferencias Federales Etiquetadas</t>
  </si>
  <si>
    <t>G. Amortización de la Deuda (G=G1+G2)</t>
  </si>
  <si>
    <t>G1. Amortización de la Deuda Pública con Gasto No Etiquetado</t>
  </si>
  <si>
    <t>G2. Amortización de la Deuda Pública con Gasto Etiquetado</t>
  </si>
  <si>
    <t>A3. Financiamiento Neto (A3=F-G)</t>
  </si>
  <si>
    <t>A3.1 Financiamiento Neto con Fuente de Pago de Ingresos de Libre Disposición (A3.1=F1-G1)</t>
  </si>
  <si>
    <t>V. Balance Presupuestario de Recursos Disponibles (V=A1+A3.1-B1+C1)</t>
  </si>
  <si>
    <t>VI. Balance Presupuestario de Recursos Disponibles sin Financiamiento Neto (VI=V-A3.1)</t>
  </si>
  <si>
    <t>A3.2 Financiamiento Neto con Fuente de Pago de Transferencias Federales Etiquetadas (A3.2=F2-G2)</t>
  </si>
  <si>
    <t>VII. Balance Presupuestario de Recursos Etiquetados (VII=A2+A3.2-B2+C2)</t>
  </si>
  <si>
    <t>VIII. Balance Presupuestario de Recursos Etiquetados sin Financiamiento Neto (VIII=VII-A3.2)</t>
  </si>
  <si>
    <t>SISTEMA PARA EL DESARROLLO INTEGRAL DE LA FAMILIA DEL MUNICIPIO DE GUAYMAS SONORA</t>
  </si>
  <si>
    <t>Formato 4</t>
  </si>
  <si>
    <t>DEL 01 DE ENERO AL 31 DE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</si>
</sst>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vertical="center"/>
    </xf>
    <xf numFmtId="43" fontId="1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43" fontId="6" fillId="2" borderId="1" xfId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3" fontId="3" fillId="0" borderId="1" xfId="1" applyFont="1" applyFill="1" applyBorder="1" applyAlignment="1">
      <alignment vertical="center"/>
    </xf>
    <xf numFmtId="43" fontId="3" fillId="0" borderId="1" xfId="1" applyFont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43" fontId="4" fillId="3" borderId="1" xfId="1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43" fontId="6" fillId="0" borderId="1" xfId="1" applyFont="1" applyBorder="1" applyAlignment="1">
      <alignment vertical="center"/>
    </xf>
    <xf numFmtId="43" fontId="3" fillId="0" borderId="0" xfId="0" applyNumberFormat="1" applyFont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43" fontId="4" fillId="4" borderId="1" xfId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 2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3"/>
  <sheetViews>
    <sheetView tabSelected="1" workbookViewId="0">
      <selection activeCell="F23" sqref="F23"/>
    </sheetView>
  </sheetViews>
  <sheetFormatPr baseColWidth="10" defaultColWidth="11.42578125" defaultRowHeight="15" x14ac:dyDescent="0.25"/>
  <cols>
    <col min="1" max="1" width="63.28515625" style="1" customWidth="1"/>
    <col min="2" max="4" width="16.5703125" style="1" customWidth="1"/>
    <col min="5" max="5" width="14.28515625" style="1" customWidth="1"/>
    <col min="6" max="6" width="13.85546875" style="1" customWidth="1"/>
    <col min="7" max="16384" width="11.42578125" style="1"/>
  </cols>
  <sheetData>
    <row r="1" spans="1:6" ht="24.95" customHeight="1" x14ac:dyDescent="0.25">
      <c r="A1" s="17"/>
      <c r="B1" s="17"/>
      <c r="C1" s="17"/>
      <c r="D1" s="17"/>
    </row>
    <row r="2" spans="1:6" ht="24.95" customHeight="1" x14ac:dyDescent="0.25">
      <c r="A2" s="18" t="s">
        <v>0</v>
      </c>
      <c r="B2" s="18"/>
      <c r="C2" s="18"/>
      <c r="D2" s="18"/>
    </row>
    <row r="3" spans="1:6" ht="24.95" customHeight="1" x14ac:dyDescent="0.25">
      <c r="A3" s="18" t="s">
        <v>36</v>
      </c>
      <c r="B3" s="18"/>
      <c r="C3" s="18"/>
      <c r="D3" s="18"/>
    </row>
    <row r="4" spans="1:6" ht="24.95" customHeight="1" x14ac:dyDescent="0.25">
      <c r="A4" s="18" t="s">
        <v>38</v>
      </c>
      <c r="B4" s="18"/>
      <c r="C4" s="18"/>
      <c r="D4" s="18"/>
    </row>
    <row r="5" spans="1:6" ht="24.95" customHeight="1" x14ac:dyDescent="0.25">
      <c r="B5" s="2">
        <f>738412434-62989921</f>
        <v>675422513</v>
      </c>
      <c r="C5" s="2">
        <f>648943940.36-47734882.79</f>
        <v>601209057.57000005</v>
      </c>
      <c r="D5" s="3" t="s">
        <v>37</v>
      </c>
    </row>
    <row r="6" spans="1:6" ht="34.5" customHeight="1" x14ac:dyDescent="0.25">
      <c r="A6" s="14" t="s">
        <v>1</v>
      </c>
      <c r="B6" s="14" t="s">
        <v>2</v>
      </c>
      <c r="C6" s="14" t="s">
        <v>3</v>
      </c>
      <c r="D6" s="14" t="s">
        <v>4</v>
      </c>
    </row>
    <row r="7" spans="1:6" ht="30" customHeight="1" x14ac:dyDescent="0.25">
      <c r="A7" s="4" t="s">
        <v>5</v>
      </c>
      <c r="B7" s="5">
        <f>B8+B9+B10</f>
        <v>28092000</v>
      </c>
      <c r="C7" s="5">
        <f>C8+C9+C10</f>
        <v>28831207.559999999</v>
      </c>
      <c r="D7" s="5">
        <f>D8+D9+D10</f>
        <v>28831207.559999999</v>
      </c>
    </row>
    <row r="8" spans="1:6" ht="24.95" customHeight="1" x14ac:dyDescent="0.25">
      <c r="A8" s="6" t="s">
        <v>6</v>
      </c>
      <c r="B8" s="7">
        <v>28092000</v>
      </c>
      <c r="C8" s="7">
        <v>28831207.559999999</v>
      </c>
      <c r="D8" s="7">
        <f>+C8</f>
        <v>28831207.559999999</v>
      </c>
      <c r="E8" s="13"/>
      <c r="F8" s="13"/>
    </row>
    <row r="9" spans="1:6" ht="24.95" customHeight="1" x14ac:dyDescent="0.25">
      <c r="A9" s="6" t="s">
        <v>7</v>
      </c>
      <c r="B9" s="8">
        <v>0</v>
      </c>
      <c r="C9" s="8">
        <v>0</v>
      </c>
      <c r="D9" s="8">
        <v>0</v>
      </c>
    </row>
    <row r="10" spans="1:6" ht="24.95" customHeight="1" x14ac:dyDescent="0.25">
      <c r="A10" s="6" t="s">
        <v>8</v>
      </c>
      <c r="B10" s="8">
        <v>0</v>
      </c>
      <c r="C10" s="8">
        <v>0</v>
      </c>
      <c r="D10" s="8">
        <v>0</v>
      </c>
    </row>
    <row r="11" spans="1:6" ht="24.95" customHeight="1" x14ac:dyDescent="0.25">
      <c r="A11" s="4" t="s">
        <v>9</v>
      </c>
      <c r="B11" s="5">
        <f>B12+B13</f>
        <v>28092000</v>
      </c>
      <c r="C11" s="5">
        <f>C12+C13</f>
        <v>27938596.469999999</v>
      </c>
      <c r="D11" s="5">
        <f>D12+D13</f>
        <v>27938596.469999999</v>
      </c>
    </row>
    <row r="12" spans="1:6" ht="24.95" customHeight="1" x14ac:dyDescent="0.25">
      <c r="A12" s="6" t="s">
        <v>10</v>
      </c>
      <c r="B12" s="7">
        <v>28092000</v>
      </c>
      <c r="C12" s="7">
        <v>27938596.469999999</v>
      </c>
      <c r="D12" s="7">
        <f>+C12</f>
        <v>27938596.469999999</v>
      </c>
      <c r="E12" s="13"/>
      <c r="F12" s="13"/>
    </row>
    <row r="13" spans="1:6" ht="24.95" customHeight="1" x14ac:dyDescent="0.25">
      <c r="A13" s="6" t="s">
        <v>11</v>
      </c>
      <c r="B13" s="7">
        <v>0</v>
      </c>
      <c r="C13" s="7">
        <v>0</v>
      </c>
      <c r="D13" s="7">
        <v>0</v>
      </c>
    </row>
    <row r="14" spans="1:6" ht="24.95" customHeight="1" x14ac:dyDescent="0.25">
      <c r="A14" s="4" t="s">
        <v>12</v>
      </c>
      <c r="B14" s="5">
        <f>B15+B16</f>
        <v>0</v>
      </c>
      <c r="C14" s="5">
        <f>C15+C16</f>
        <v>0</v>
      </c>
      <c r="D14" s="5">
        <f>D15+D16</f>
        <v>0</v>
      </c>
    </row>
    <row r="15" spans="1:6" ht="29.25" customHeight="1" x14ac:dyDescent="0.25">
      <c r="A15" s="6" t="s">
        <v>13</v>
      </c>
      <c r="B15" s="8">
        <v>0</v>
      </c>
      <c r="C15" s="8">
        <v>0</v>
      </c>
      <c r="D15" s="8">
        <v>0</v>
      </c>
    </row>
    <row r="16" spans="1:6" ht="28.5" customHeight="1" x14ac:dyDescent="0.25">
      <c r="A16" s="6" t="s">
        <v>14</v>
      </c>
      <c r="B16" s="8">
        <v>0</v>
      </c>
      <c r="C16" s="8">
        <v>0</v>
      </c>
      <c r="D16" s="8">
        <v>0</v>
      </c>
    </row>
    <row r="17" spans="1:4" ht="24.95" customHeight="1" x14ac:dyDescent="0.25">
      <c r="A17" s="9" t="s">
        <v>15</v>
      </c>
      <c r="B17" s="10">
        <f>B7-B11+B14</f>
        <v>0</v>
      </c>
      <c r="C17" s="10">
        <f>C7-C11+C14</f>
        <v>892611.08999999985</v>
      </c>
      <c r="D17" s="10">
        <f>D7-D11+D14</f>
        <v>892611.08999999985</v>
      </c>
    </row>
    <row r="18" spans="1:4" ht="24.95" customHeight="1" x14ac:dyDescent="0.25">
      <c r="A18" s="9" t="s">
        <v>16</v>
      </c>
      <c r="B18" s="10">
        <f>B17-B10</f>
        <v>0</v>
      </c>
      <c r="C18" s="10">
        <f>C17-C10</f>
        <v>892611.08999999985</v>
      </c>
      <c r="D18" s="10">
        <f>D17-D10</f>
        <v>892611.08999999985</v>
      </c>
    </row>
    <row r="19" spans="1:4" ht="24.95" customHeight="1" x14ac:dyDescent="0.25">
      <c r="A19" s="9" t="s">
        <v>17</v>
      </c>
      <c r="B19" s="10">
        <f>B18-B14</f>
        <v>0</v>
      </c>
      <c r="C19" s="10">
        <f>C18-C14</f>
        <v>892611.08999999985</v>
      </c>
      <c r="D19" s="10">
        <f>D18-D14</f>
        <v>892611.08999999985</v>
      </c>
    </row>
    <row r="20" spans="1:4" ht="24.95" customHeight="1" x14ac:dyDescent="0.25">
      <c r="A20" s="14" t="s">
        <v>18</v>
      </c>
      <c r="B20" s="14" t="s">
        <v>2</v>
      </c>
      <c r="C20" s="14" t="s">
        <v>3</v>
      </c>
      <c r="D20" s="14" t="s">
        <v>4</v>
      </c>
    </row>
    <row r="21" spans="1:4" ht="24.95" customHeight="1" x14ac:dyDescent="0.25">
      <c r="A21" s="4" t="s">
        <v>19</v>
      </c>
      <c r="B21" s="5">
        <f>B22+B23</f>
        <v>0</v>
      </c>
      <c r="C21" s="5">
        <f>C22+C23</f>
        <v>0</v>
      </c>
      <c r="D21" s="5">
        <f>D22+D23</f>
        <v>0</v>
      </c>
    </row>
    <row r="22" spans="1:4" ht="24.95" customHeight="1" x14ac:dyDescent="0.25">
      <c r="A22" s="6" t="s">
        <v>20</v>
      </c>
      <c r="B22" s="7">
        <v>0</v>
      </c>
      <c r="C22" s="7">
        <v>0</v>
      </c>
      <c r="D22" s="7">
        <v>0</v>
      </c>
    </row>
    <row r="23" spans="1:4" ht="24.95" customHeight="1" x14ac:dyDescent="0.25">
      <c r="A23" s="6" t="s">
        <v>21</v>
      </c>
      <c r="B23" s="8">
        <v>0</v>
      </c>
      <c r="C23" s="8">
        <v>0</v>
      </c>
      <c r="D23" s="8">
        <v>0</v>
      </c>
    </row>
    <row r="24" spans="1:4" ht="24.95" customHeight="1" x14ac:dyDescent="0.25">
      <c r="A24" s="9" t="s">
        <v>22</v>
      </c>
      <c r="B24" s="10">
        <f>B19+B21</f>
        <v>0</v>
      </c>
      <c r="C24" s="10">
        <f>C19+C21</f>
        <v>892611.08999999985</v>
      </c>
      <c r="D24" s="10">
        <f>D19+D21</f>
        <v>892611.08999999985</v>
      </c>
    </row>
    <row r="25" spans="1:4" ht="24.95" customHeight="1" x14ac:dyDescent="0.25">
      <c r="A25" s="14" t="s">
        <v>18</v>
      </c>
      <c r="B25" s="14" t="s">
        <v>2</v>
      </c>
      <c r="C25" s="14" t="s">
        <v>3</v>
      </c>
      <c r="D25" s="14" t="s">
        <v>4</v>
      </c>
    </row>
    <row r="26" spans="1:4" ht="24.95" customHeight="1" x14ac:dyDescent="0.25">
      <c r="A26" s="4" t="s">
        <v>23</v>
      </c>
      <c r="B26" s="5">
        <f>B27+B28</f>
        <v>0</v>
      </c>
      <c r="C26" s="5">
        <f>C27+C28</f>
        <v>0</v>
      </c>
      <c r="D26" s="5">
        <f>D27+D28</f>
        <v>0</v>
      </c>
    </row>
    <row r="27" spans="1:4" ht="29.25" customHeight="1" x14ac:dyDescent="0.25">
      <c r="A27" s="6" t="s">
        <v>24</v>
      </c>
      <c r="B27" s="8">
        <v>0</v>
      </c>
      <c r="C27" s="8">
        <v>0</v>
      </c>
      <c r="D27" s="8">
        <v>0</v>
      </c>
    </row>
    <row r="28" spans="1:4" ht="24.95" customHeight="1" x14ac:dyDescent="0.25">
      <c r="A28" s="6" t="s">
        <v>25</v>
      </c>
      <c r="B28" s="8">
        <v>0</v>
      </c>
      <c r="C28" s="8">
        <v>0</v>
      </c>
      <c r="D28" s="8">
        <v>0</v>
      </c>
    </row>
    <row r="29" spans="1:4" ht="24.95" customHeight="1" x14ac:dyDescent="0.25">
      <c r="A29" s="4" t="s">
        <v>26</v>
      </c>
      <c r="B29" s="5">
        <f>B30+B31</f>
        <v>0</v>
      </c>
      <c r="C29" s="5">
        <f>C30+C31</f>
        <v>0</v>
      </c>
      <c r="D29" s="5">
        <f>D30+D31</f>
        <v>0</v>
      </c>
    </row>
    <row r="30" spans="1:4" ht="24.95" customHeight="1" x14ac:dyDescent="0.25">
      <c r="A30" s="6" t="s">
        <v>27</v>
      </c>
      <c r="B30" s="8">
        <v>0</v>
      </c>
      <c r="C30" s="8">
        <v>0</v>
      </c>
      <c r="D30" s="8">
        <v>0</v>
      </c>
    </row>
    <row r="31" spans="1:4" ht="24.95" customHeight="1" x14ac:dyDescent="0.25">
      <c r="A31" s="6" t="s">
        <v>28</v>
      </c>
      <c r="B31" s="8">
        <v>0</v>
      </c>
      <c r="C31" s="8">
        <v>0</v>
      </c>
      <c r="D31" s="8">
        <v>0</v>
      </c>
    </row>
    <row r="32" spans="1:4" ht="24.95" customHeight="1" x14ac:dyDescent="0.25">
      <c r="A32" s="11" t="s">
        <v>29</v>
      </c>
      <c r="B32" s="12">
        <f>B26-B29</f>
        <v>0</v>
      </c>
      <c r="C32" s="12">
        <f>C26-C29</f>
        <v>0</v>
      </c>
      <c r="D32" s="12">
        <f>D26-D29</f>
        <v>0</v>
      </c>
    </row>
    <row r="33" spans="1:4" ht="24.95" customHeight="1" x14ac:dyDescent="0.25">
      <c r="A33" s="14" t="s">
        <v>18</v>
      </c>
      <c r="B33" s="14" t="s">
        <v>2</v>
      </c>
      <c r="C33" s="14" t="s">
        <v>3</v>
      </c>
      <c r="D33" s="14" t="s">
        <v>4</v>
      </c>
    </row>
    <row r="34" spans="1:4" ht="24.95" customHeight="1" x14ac:dyDescent="0.25">
      <c r="A34" s="6" t="s">
        <v>6</v>
      </c>
      <c r="B34" s="8">
        <f>B8</f>
        <v>28092000</v>
      </c>
      <c r="C34" s="8">
        <f>C8</f>
        <v>28831207.559999999</v>
      </c>
      <c r="D34" s="8">
        <f>D8</f>
        <v>28831207.559999999</v>
      </c>
    </row>
    <row r="35" spans="1:4" ht="24.95" customHeight="1" x14ac:dyDescent="0.25">
      <c r="A35" s="6" t="s">
        <v>30</v>
      </c>
      <c r="B35" s="8">
        <f>B27-B30</f>
        <v>0</v>
      </c>
      <c r="C35" s="8">
        <f>C27-C30</f>
        <v>0</v>
      </c>
      <c r="D35" s="8">
        <f>D27-D30</f>
        <v>0</v>
      </c>
    </row>
    <row r="36" spans="1:4" ht="24.95" customHeight="1" x14ac:dyDescent="0.25">
      <c r="A36" s="6" t="s">
        <v>24</v>
      </c>
      <c r="B36" s="8">
        <f>B27</f>
        <v>0</v>
      </c>
      <c r="C36" s="8">
        <f>C27</f>
        <v>0</v>
      </c>
      <c r="D36" s="8">
        <f>D27</f>
        <v>0</v>
      </c>
    </row>
    <row r="37" spans="1:4" ht="24.95" customHeight="1" x14ac:dyDescent="0.25">
      <c r="A37" s="6" t="s">
        <v>27</v>
      </c>
      <c r="B37" s="8">
        <f>B30</f>
        <v>0</v>
      </c>
      <c r="C37" s="8">
        <f>C30</f>
        <v>0</v>
      </c>
      <c r="D37" s="8">
        <f>D30</f>
        <v>0</v>
      </c>
    </row>
    <row r="38" spans="1:4" ht="24.95" customHeight="1" x14ac:dyDescent="0.25">
      <c r="A38" s="6" t="s">
        <v>10</v>
      </c>
      <c r="B38" s="8">
        <f>B12</f>
        <v>28092000</v>
      </c>
      <c r="C38" s="8">
        <f>C12</f>
        <v>27938596.469999999</v>
      </c>
      <c r="D38" s="8">
        <f>D12</f>
        <v>27938596.469999999</v>
      </c>
    </row>
    <row r="39" spans="1:4" ht="24.95" customHeight="1" x14ac:dyDescent="0.25">
      <c r="A39" s="6" t="s">
        <v>13</v>
      </c>
      <c r="B39" s="8">
        <f>B15</f>
        <v>0</v>
      </c>
      <c r="C39" s="8">
        <f>C15</f>
        <v>0</v>
      </c>
      <c r="D39" s="8">
        <f>D15</f>
        <v>0</v>
      </c>
    </row>
    <row r="40" spans="1:4" ht="24.95" customHeight="1" x14ac:dyDescent="0.25">
      <c r="A40" s="9" t="s">
        <v>31</v>
      </c>
      <c r="B40" s="10">
        <f>B34+B35-B38-B39</f>
        <v>0</v>
      </c>
      <c r="C40" s="10">
        <f>C34+C35-C38-C39</f>
        <v>892611.08999999985</v>
      </c>
      <c r="D40" s="10">
        <f>D34+D35-D38-D39</f>
        <v>892611.08999999985</v>
      </c>
    </row>
    <row r="41" spans="1:4" ht="29.25" customHeight="1" x14ac:dyDescent="0.25">
      <c r="A41" s="9" t="s">
        <v>32</v>
      </c>
      <c r="B41" s="10">
        <f>B40-B35</f>
        <v>0</v>
      </c>
      <c r="C41" s="10">
        <f>C40-C35</f>
        <v>892611.08999999985</v>
      </c>
      <c r="D41" s="10">
        <f>D40-D35</f>
        <v>892611.08999999985</v>
      </c>
    </row>
    <row r="42" spans="1:4" ht="24.95" customHeight="1" x14ac:dyDescent="0.25">
      <c r="A42" s="14" t="s">
        <v>18</v>
      </c>
      <c r="B42" s="14" t="s">
        <v>2</v>
      </c>
      <c r="C42" s="14" t="s">
        <v>3</v>
      </c>
      <c r="D42" s="14" t="s">
        <v>4</v>
      </c>
    </row>
    <row r="43" spans="1:4" ht="24.95" customHeight="1" x14ac:dyDescent="0.25">
      <c r="A43" s="6" t="s">
        <v>7</v>
      </c>
      <c r="B43" s="8">
        <f>B9</f>
        <v>0</v>
      </c>
      <c r="C43" s="8">
        <f>C9</f>
        <v>0</v>
      </c>
      <c r="D43" s="8">
        <f>D9</f>
        <v>0</v>
      </c>
    </row>
    <row r="44" spans="1:4" ht="30" customHeight="1" x14ac:dyDescent="0.25">
      <c r="A44" s="6" t="s">
        <v>33</v>
      </c>
      <c r="B44" s="8">
        <f>B28-B31</f>
        <v>0</v>
      </c>
      <c r="C44" s="8">
        <f>C28-C31</f>
        <v>0</v>
      </c>
      <c r="D44" s="8">
        <f>D28-D31</f>
        <v>0</v>
      </c>
    </row>
    <row r="45" spans="1:4" ht="24.95" customHeight="1" x14ac:dyDescent="0.25">
      <c r="A45" s="6" t="s">
        <v>25</v>
      </c>
      <c r="B45" s="8">
        <f>B28</f>
        <v>0</v>
      </c>
      <c r="C45" s="8">
        <f>C28</f>
        <v>0</v>
      </c>
      <c r="D45" s="8">
        <f>D28</f>
        <v>0</v>
      </c>
    </row>
    <row r="46" spans="1:4" ht="24.95" customHeight="1" x14ac:dyDescent="0.25">
      <c r="A46" s="6" t="s">
        <v>28</v>
      </c>
      <c r="B46" s="8">
        <f>B31</f>
        <v>0</v>
      </c>
      <c r="C46" s="8">
        <f>C31</f>
        <v>0</v>
      </c>
      <c r="D46" s="8">
        <f>D31</f>
        <v>0</v>
      </c>
    </row>
    <row r="47" spans="1:4" ht="24.95" customHeight="1" x14ac:dyDescent="0.25">
      <c r="A47" s="6" t="s">
        <v>11</v>
      </c>
      <c r="B47" s="8">
        <f>B13</f>
        <v>0</v>
      </c>
      <c r="C47" s="8">
        <f>C13</f>
        <v>0</v>
      </c>
      <c r="D47" s="8">
        <f>D13</f>
        <v>0</v>
      </c>
    </row>
    <row r="48" spans="1:4" ht="24.95" customHeight="1" x14ac:dyDescent="0.25">
      <c r="A48" s="6" t="s">
        <v>14</v>
      </c>
      <c r="B48" s="8">
        <f>B16</f>
        <v>0</v>
      </c>
      <c r="C48" s="8">
        <f>C16</f>
        <v>0</v>
      </c>
      <c r="D48" s="8">
        <f>D16</f>
        <v>0</v>
      </c>
    </row>
    <row r="49" spans="1:4" ht="30" customHeight="1" x14ac:dyDescent="0.25">
      <c r="A49" s="15" t="s">
        <v>34</v>
      </c>
      <c r="B49" s="16">
        <f>B43+B44-B47+B48</f>
        <v>0</v>
      </c>
      <c r="C49" s="16">
        <f>C43+C44-C47+C48</f>
        <v>0</v>
      </c>
      <c r="D49" s="16">
        <f>D43+D44-D47+D48</f>
        <v>0</v>
      </c>
    </row>
    <row r="50" spans="1:4" ht="28.5" customHeight="1" x14ac:dyDescent="0.25">
      <c r="A50" s="15" t="s">
        <v>35</v>
      </c>
      <c r="B50" s="16">
        <f>B49-B44</f>
        <v>0</v>
      </c>
      <c r="C50" s="16">
        <f>C49-C44</f>
        <v>0</v>
      </c>
      <c r="D50" s="16">
        <f>D49-D44</f>
        <v>0</v>
      </c>
    </row>
    <row r="51" spans="1:4" ht="24.95" customHeight="1" x14ac:dyDescent="0.25"/>
    <row r="52" spans="1:4" ht="24.95" customHeight="1" x14ac:dyDescent="0.25"/>
    <row r="53" spans="1:4" ht="24.95" customHeight="1" x14ac:dyDescent="0.25"/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Cuquita</dc:creator>
  <cp:lastModifiedBy>Cuquita</cp:lastModifiedBy>
  <dcterms:created xsi:type="dcterms:W3CDTF">2018-03-23T16:30:32Z</dcterms:created>
  <dcterms:modified xsi:type="dcterms:W3CDTF">2021-05-13T18:21:17Z</dcterms:modified>
</cp:coreProperties>
</file>